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marz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<sst xmlns="http://schemas.openxmlformats.org/spreadsheetml/2006/main" count="98" uniqueCount="98">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</sst>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topLeftCell="A46" zoomScale="87" zoomScaleNormal="100" zoomScaleSheetLayoutView="87" workbookViewId="0">
      <selection activeCell="A92" sqref="A92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6" width="16.5703125" bestFit="1" customWidth="1"/>
    <col min="7" max="10" width="16" bestFit="1" customWidth="1"/>
    <col min="16" max="16" width="17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0</v>
      </c>
      <c r="H11" s="14">
        <f t="shared" ref="H11" si="4">H12+H18+H28+H38+H47+H54+H64</f>
        <v>0</v>
      </c>
      <c r="I11" s="14">
        <f t="shared" ref="I11" si="5">I12+I18+I28+I38+I47+I54+I64</f>
        <v>0</v>
      </c>
      <c r="J11" s="14">
        <f t="shared" ref="J11" si="6">J12+J18+J28+J38+J47+J54+J64</f>
        <v>0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1082955675.8900001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0</v>
      </c>
      <c r="H12" s="15">
        <f t="shared" ref="H12" si="16">SUM(H13:H17)</f>
        <v>0</v>
      </c>
      <c r="I12" s="15">
        <f t="shared" ref="I12" si="17">SUM(I13:I17)</f>
        <v>0</v>
      </c>
      <c r="J12" s="15">
        <f>SUM(J13:J17)</f>
        <v>0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243531509.00999999</v>
      </c>
    </row>
    <row r="13" spans="1:16" s="4" customFormat="1" ht="15.75" x14ac:dyDescent="0.25">
      <c r="A13" s="18" t="s">
        <v>2</v>
      </c>
      <c r="B13" s="19">
        <v>894183598</v>
      </c>
      <c r="C13" s="19">
        <v>979183598</v>
      </c>
      <c r="D13" s="19">
        <v>65130783.310000002</v>
      </c>
      <c r="E13" s="19">
        <v>63574466.670000002</v>
      </c>
      <c r="F13" s="19">
        <v>76180980.700000003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204886230.68000001</v>
      </c>
    </row>
    <row r="14" spans="1:16" s="4" customFormat="1" ht="15.75" x14ac:dyDescent="0.25">
      <c r="A14" s="18" t="s">
        <v>3</v>
      </c>
      <c r="B14" s="19">
        <v>110943976</v>
      </c>
      <c r="C14" s="19">
        <v>110943976</v>
      </c>
      <c r="D14" s="19">
        <v>3055025</v>
      </c>
      <c r="E14" s="19">
        <v>3027025</v>
      </c>
      <c r="F14" s="19">
        <v>3009025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9091075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117299028</v>
      </c>
      <c r="D17" s="19">
        <v>9878196.0800000001</v>
      </c>
      <c r="E17" s="19">
        <v>9637122.5099999998</v>
      </c>
      <c r="F17" s="19">
        <v>10038884.74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29554203.329999998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2649940834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0</v>
      </c>
      <c r="H18" s="15">
        <f t="shared" ref="H18" si="28">SUM(H19:H27)</f>
        <v>0</v>
      </c>
      <c r="I18" s="15">
        <f t="shared" ref="I18" si="29">SUM(I19:I27)</f>
        <v>0</v>
      </c>
      <c r="J18" s="15">
        <f>SUM(J19:J27)</f>
        <v>0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635476593.6400001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143466812.25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363216.02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7000000</v>
      </c>
      <c r="D22" s="19">
        <v>0</v>
      </c>
      <c r="E22" s="19">
        <v>0</v>
      </c>
      <c r="F22" s="19">
        <v>29770.01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29770.01</v>
      </c>
    </row>
    <row r="23" spans="1:16" s="4" customFormat="1" ht="15.75" x14ac:dyDescent="0.25">
      <c r="A23" s="18" t="s">
        <v>12</v>
      </c>
      <c r="B23" s="19">
        <v>12500000</v>
      </c>
      <c r="C23" s="19">
        <v>18500000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3841308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173750106.37</v>
      </c>
    </row>
    <row r="25" spans="1:16" s="4" customFormat="1" ht="15.75" x14ac:dyDescent="0.25">
      <c r="A25" s="18" t="s">
        <v>14</v>
      </c>
      <c r="B25" s="19">
        <v>1100000000</v>
      </c>
      <c r="C25" s="19">
        <v>1108500000</v>
      </c>
      <c r="D25" s="19">
        <v>0</v>
      </c>
      <c r="E25" s="19">
        <v>0</v>
      </c>
      <c r="F25" s="19">
        <v>222718518.52000001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222718518.52000001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698540834</v>
      </c>
      <c r="D26" s="19">
        <v>0</v>
      </c>
      <c r="E26" s="19">
        <v>1682009.87</v>
      </c>
      <c r="F26" s="19">
        <v>89624852.599999994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91306862.469999999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0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125000000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0</v>
      </c>
      <c r="H28" s="15">
        <f t="shared" ref="H28" si="39">SUM(H29:H37)</f>
        <v>0</v>
      </c>
      <c r="I28" s="15">
        <f t="shared" ref="I28" si="40">SUM(I29:I37)</f>
        <v>0</v>
      </c>
      <c r="J28" s="15">
        <f>SUM(J29:J37)</f>
        <v>0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27824437.57</v>
      </c>
    </row>
    <row r="29" spans="1:16" s="4" customFormat="1" ht="15.75" x14ac:dyDescent="0.25">
      <c r="A29" s="18" t="s">
        <v>18</v>
      </c>
      <c r="B29" s="19">
        <v>3000000</v>
      </c>
      <c r="C29" s="19">
        <v>3000000</v>
      </c>
      <c r="D29" s="19">
        <v>0</v>
      </c>
      <c r="E29" s="19">
        <v>328317.12</v>
      </c>
      <c r="F29" s="19">
        <v>306274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634591.12</v>
      </c>
    </row>
    <row r="30" spans="1:16" s="4" customFormat="1" ht="15.75" x14ac:dyDescent="0.25">
      <c r="A30" s="18" t="s">
        <v>19</v>
      </c>
      <c r="B30" s="19">
        <v>2000000</v>
      </c>
      <c r="C30" s="19">
        <v>2000000</v>
      </c>
      <c r="D30" s="19">
        <v>0</v>
      </c>
      <c r="E30" s="19">
        <v>0</v>
      </c>
      <c r="F30" s="19">
        <v>44922.6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44922.6</v>
      </c>
    </row>
    <row r="31" spans="1:16" s="4" customFormat="1" ht="15.75" x14ac:dyDescent="0.25">
      <c r="A31" s="18" t="s">
        <v>20</v>
      </c>
      <c r="B31" s="19">
        <v>21000000</v>
      </c>
      <c r="C31" s="19">
        <v>38500000</v>
      </c>
      <c r="D31" s="19">
        <v>0</v>
      </c>
      <c r="E31" s="19">
        <v>2195706.2400000002</v>
      </c>
      <c r="F31" s="19">
        <v>2195706.2400000002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4391412.4800000004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14086936.550000001</v>
      </c>
    </row>
    <row r="34" spans="1:16" s="4" customFormat="1" ht="15.75" x14ac:dyDescent="0.25">
      <c r="A34" s="18" t="s">
        <v>23</v>
      </c>
      <c r="B34" s="19">
        <v>4500000</v>
      </c>
      <c r="C34" s="19">
        <v>4500000</v>
      </c>
      <c r="D34" s="19">
        <v>0</v>
      </c>
      <c r="E34" s="19">
        <v>0</v>
      </c>
      <c r="F34" s="19">
        <v>24780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24780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5903458.9199999999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30500000</v>
      </c>
      <c r="D37" s="19">
        <v>0</v>
      </c>
      <c r="E37" s="19">
        <v>1752021.8</v>
      </c>
      <c r="F37" s="19">
        <v>986314.1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2738335.9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4230913942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0</v>
      </c>
      <c r="H54" s="15">
        <f t="shared" ref="H54" si="73">SUM(H55:H63)</f>
        <v>0</v>
      </c>
      <c r="I54" s="15">
        <f t="shared" ref="I54" si="74">SUM(I55:I63)</f>
        <v>0</v>
      </c>
      <c r="J54" s="15">
        <f>SUM(J55:J63)</f>
        <v>0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24622070.780000001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0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0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1486441943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0</v>
      </c>
    </row>
    <row r="60" spans="1:16" s="4" customFormat="1" ht="15.75" x14ac:dyDescent="0.25">
      <c r="A60" s="18" t="s">
        <v>49</v>
      </c>
      <c r="B60" s="19">
        <v>3000000</v>
      </c>
      <c r="C60" s="19">
        <v>3000000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2708471999</v>
      </c>
      <c r="D63" s="19">
        <v>0</v>
      </c>
      <c r="E63" s="19">
        <v>24622070.780000001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24622070.780000001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4418248263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0</v>
      </c>
      <c r="H64" s="15">
        <f t="shared" ref="H64" si="84">SUM(H65:H68)</f>
        <v>0</v>
      </c>
      <c r="I64" s="15">
        <f t="shared" ref="I64" si="85">SUM(I65:I68)</f>
        <v>0</v>
      </c>
      <c r="J64" s="15">
        <f>SUM(J65:J68)</f>
        <v>0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151236089.28999999</v>
      </c>
    </row>
    <row r="65" spans="1:16" s="4" customFormat="1" ht="15.75" x14ac:dyDescent="0.25">
      <c r="A65" s="18" t="s">
        <v>54</v>
      </c>
      <c r="B65" s="19">
        <v>8000000</v>
      </c>
      <c r="C65" s="19">
        <v>53000000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0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4365248263</v>
      </c>
      <c r="D66" s="19">
        <v>34008206.210000001</v>
      </c>
      <c r="E66" s="19">
        <v>0</v>
      </c>
      <c r="F66" s="19">
        <v>117227883.08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151236089.28999999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0</v>
      </c>
      <c r="H85" s="22">
        <f t="shared" si="161"/>
        <v>0</v>
      </c>
      <c r="I85" s="22">
        <f t="shared" si="161"/>
        <v>0</v>
      </c>
      <c r="J85" s="22">
        <f t="shared" ref="J85:O85" si="162">J11+J76</f>
        <v>0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1082955675.8900001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25" right="0.25" top="0.25" bottom="0.25" header="0" footer="0"/>
  <pageSetup paperSize="5" scale="53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2022-04-04T13:27:48Z</cp:lastPrinted>
  <dcterms:created xsi:type="dcterms:W3CDTF">2021-07-29T18:58:50Z</dcterms:created>
  <dcterms:modified xsi:type="dcterms:W3CDTF">2022-04-04T13:46:58Z</dcterms:modified>
</cp:coreProperties>
</file>